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9927A9C3-7A11-443C-BFF4-E3B9509515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1" i="1" l="1"/>
  <c r="Y571" i="1"/>
  <c r="AA571" i="1" s="1"/>
  <c r="S571" i="1"/>
  <c r="R571" i="1"/>
  <c r="L571" i="1"/>
  <c r="K571" i="1"/>
  <c r="E571" i="1"/>
  <c r="D571" i="1"/>
  <c r="M571" i="1" l="1"/>
  <c r="T571" i="1"/>
  <c r="F571" i="1"/>
  <c r="Z570" i="1"/>
  <c r="Y570" i="1"/>
  <c r="AA570" i="1" s="1"/>
  <c r="S570" i="1"/>
  <c r="R570" i="1"/>
  <c r="L570" i="1"/>
  <c r="K570" i="1"/>
  <c r="E570" i="1"/>
  <c r="D570" i="1"/>
  <c r="F570" i="1" l="1"/>
  <c r="M570" i="1"/>
  <c r="T570" i="1"/>
  <c r="Z569" i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AA567" i="1" s="1"/>
  <c r="S567" i="1"/>
  <c r="R567" i="1"/>
  <c r="L567" i="1"/>
  <c r="K567" i="1"/>
  <c r="E567" i="1"/>
  <c r="D567" i="1"/>
  <c r="F567" i="1" s="1"/>
  <c r="M567" i="1" l="1"/>
  <c r="T567" i="1"/>
  <c r="Z566" i="1"/>
  <c r="Y566" i="1"/>
  <c r="S566" i="1"/>
  <c r="R566" i="1"/>
  <c r="T566" i="1" s="1"/>
  <c r="L566" i="1"/>
  <c r="K566" i="1"/>
  <c r="M566" i="1" s="1"/>
  <c r="E566" i="1"/>
  <c r="D566" i="1"/>
  <c r="F566" i="1" s="1"/>
  <c r="AA566" i="1" l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E564" i="1"/>
  <c r="D564" i="1"/>
  <c r="M564" i="1" l="1"/>
  <c r="T564" i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M574" i="1" l="1"/>
  <c r="T574" i="1"/>
  <c r="AA574" i="1"/>
  <c r="AA157" i="1"/>
  <c r="T160" i="1"/>
  <c r="AA19" i="1"/>
  <c r="T161" i="1"/>
  <c r="T153" i="1"/>
  <c r="AA159" i="1"/>
  <c r="T121" i="1"/>
  <c r="M70" i="1"/>
  <c r="AA63" i="1"/>
  <c r="F432" i="1"/>
  <c r="M26" i="1"/>
  <c r="F400" i="1"/>
  <c r="F574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<sst xmlns="http://schemas.openxmlformats.org/spreadsheetml/2006/main" count="44" uniqueCount="15">
  <si>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</si>
  <si>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</si>
  <si>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</si>
  <si>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</si>
  <si>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</si>
  <si>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</si>
  <si>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</si>
  <si>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</si>
  <si>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</si>
  <si>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</si>
  <si>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</si>
  <si>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</si>
  <si>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</si>
  <si>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</si>
  <si>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28th July 2021 to 27th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</si>
</sst>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7"/>
  <sheetViews>
    <sheetView showGridLines="0" tabSelected="1" workbookViewId="0">
      <pane ySplit="2" topLeftCell="A563" activePane="bottomLeft" state="frozen"/>
      <selection pane="bottomLeft" activeCell="A574" sqref="A574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2" t="s">
        <v>3</v>
      </c>
      <c r="B1" s="33" t="s">
        <v>2</v>
      </c>
      <c r="C1" s="33"/>
      <c r="D1" s="33" t="s">
        <v>0</v>
      </c>
      <c r="E1" s="33"/>
      <c r="F1" s="34" t="s">
        <v>1</v>
      </c>
      <c r="H1" s="32" t="s">
        <v>3</v>
      </c>
      <c r="I1" s="33" t="s">
        <v>2</v>
      </c>
      <c r="J1" s="33"/>
      <c r="K1" s="33" t="s">
        <v>0</v>
      </c>
      <c r="L1" s="33"/>
      <c r="M1" s="34" t="s">
        <v>1</v>
      </c>
      <c r="O1" s="32" t="s">
        <v>3</v>
      </c>
      <c r="P1" s="33" t="s">
        <v>2</v>
      </c>
      <c r="Q1" s="33"/>
      <c r="R1" s="33" t="s">
        <v>0</v>
      </c>
      <c r="S1" s="33"/>
      <c r="T1" s="34" t="s">
        <v>1</v>
      </c>
      <c r="V1" s="32" t="s">
        <v>3</v>
      </c>
      <c r="W1" s="33" t="s">
        <v>2</v>
      </c>
      <c r="X1" s="33"/>
      <c r="Y1" s="33" t="s">
        <v>0</v>
      </c>
      <c r="Z1" s="33"/>
      <c r="AA1" s="34" t="s">
        <v>1</v>
      </c>
    </row>
    <row r="2" spans="1:27" ht="57.5" x14ac:dyDescent="0.35">
      <c r="A2" s="32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4"/>
      <c r="H2" s="32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4"/>
      <c r="O2" s="32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4"/>
      <c r="V2" s="32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4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71" si="165">I567/I566-1</f>
        <v>5.7317334476107984E-3</v>
      </c>
      <c r="L567" s="23">
        <f t="shared" ref="L567:L571" si="166">J567/J566-1</f>
        <v>5.739337348793061E-3</v>
      </c>
      <c r="M567" s="24">
        <f t="shared" ref="M567:M571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71" si="168">P567/P566-1</f>
        <v>1.4837480514981793E-2</v>
      </c>
      <c r="S567" s="23">
        <f t="shared" ref="S567:S571" si="169">Q567/Q566-1</f>
        <v>1.4862618734305277E-2</v>
      </c>
      <c r="T567" s="24">
        <f t="shared" ref="T567:T571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71" si="171">W567/W566-1</f>
        <v>1.4814814814814836E-2</v>
      </c>
      <c r="Z567" s="23">
        <f t="shared" ref="Z567:Z571" si="172">X567/X566-1</f>
        <v>1.4862618734305277E-2</v>
      </c>
      <c r="AA567" s="24">
        <f t="shared" ref="AA567:AA571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0" spans="1:27" x14ac:dyDescent="0.35">
      <c r="A570" s="20">
        <v>44768</v>
      </c>
      <c r="B570" s="21">
        <v>18.818999999999999</v>
      </c>
      <c r="C570" s="22">
        <v>23882.26</v>
      </c>
      <c r="D570" s="23">
        <f t="shared" ref="D570" si="180">B570/B569-1</f>
        <v>-8.848159266866773E-3</v>
      </c>
      <c r="E570" s="23">
        <f t="shared" ref="E570" si="181">C570/C569-1</f>
        <v>-8.8481398570519065E-3</v>
      </c>
      <c r="F570" s="24">
        <f t="shared" ref="F570" si="182">+D570-E570</f>
        <v>-1.9409814866477859E-8</v>
      </c>
      <c r="G570" s="25"/>
      <c r="H570" s="20">
        <v>44768</v>
      </c>
      <c r="I570" s="21">
        <v>18.637</v>
      </c>
      <c r="J570" s="22">
        <v>23882.26</v>
      </c>
      <c r="K570" s="23">
        <f t="shared" si="165"/>
        <v>-8.8283784502473095E-3</v>
      </c>
      <c r="L570" s="23">
        <f t="shared" si="166"/>
        <v>-8.8481398570519065E-3</v>
      </c>
      <c r="M570" s="24">
        <f t="shared" si="167"/>
        <v>1.9761406804597037E-5</v>
      </c>
      <c r="N570" s="25"/>
      <c r="O570" s="20">
        <v>44768</v>
      </c>
      <c r="P570" s="21">
        <v>17.274000000000001</v>
      </c>
      <c r="Q570" s="22">
        <v>55539.51</v>
      </c>
      <c r="R570" s="23">
        <f t="shared" si="168"/>
        <v>-1.2519293431658252E-2</v>
      </c>
      <c r="S570" s="23">
        <f t="shared" si="169"/>
        <v>-1.2560715428652669E-2</v>
      </c>
      <c r="T570" s="24">
        <f t="shared" si="170"/>
        <v>4.1421996994417398E-5</v>
      </c>
      <c r="U570" s="25"/>
      <c r="V570" s="20">
        <v>44768</v>
      </c>
      <c r="W570" s="21">
        <v>17.097999999999999</v>
      </c>
      <c r="X570" s="22">
        <v>55539.51</v>
      </c>
      <c r="Y570" s="23">
        <f t="shared" si="171"/>
        <v>-1.2532486283569289E-2</v>
      </c>
      <c r="Z570" s="23">
        <f t="shared" si="172"/>
        <v>-1.2560715428652669E-2</v>
      </c>
      <c r="AA570" s="24">
        <f t="shared" si="173"/>
        <v>2.822914508338048E-5</v>
      </c>
    </row>
    <row r="571" spans="1:27" x14ac:dyDescent="0.35">
      <c r="A571" s="20">
        <v>44769</v>
      </c>
      <c r="B571" s="21">
        <v>19.001000000000001</v>
      </c>
      <c r="C571" s="22">
        <v>24114.41</v>
      </c>
      <c r="D571" s="23">
        <f t="shared" ref="D571" si="183">B571/B570-1</f>
        <v>9.6710771029280274E-3</v>
      </c>
      <c r="E571" s="23">
        <f t="shared" ref="E571" si="184">C571/C570-1</f>
        <v>9.7206043314159718E-3</v>
      </c>
      <c r="F571" s="24">
        <f t="shared" ref="F571" si="185">+D571-E571</f>
        <v>-4.9527228487944441E-5</v>
      </c>
      <c r="G571" s="25"/>
      <c r="H571" s="20">
        <v>44769</v>
      </c>
      <c r="I571" s="21">
        <v>18.817</v>
      </c>
      <c r="J571" s="22">
        <v>24114.41</v>
      </c>
      <c r="K571" s="23">
        <f t="shared" si="165"/>
        <v>9.6582067929387172E-3</v>
      </c>
      <c r="L571" s="23">
        <f t="shared" si="166"/>
        <v>9.7206043314159718E-3</v>
      </c>
      <c r="M571" s="24">
        <f t="shared" si="167"/>
        <v>-6.2397538477254599E-5</v>
      </c>
      <c r="N571" s="25"/>
      <c r="O571" s="20">
        <v>44769</v>
      </c>
      <c r="P571" s="21">
        <v>17.414999999999999</v>
      </c>
      <c r="Q571" s="22">
        <v>55996.23</v>
      </c>
      <c r="R571" s="23">
        <f t="shared" si="168"/>
        <v>8.1625564432092901E-3</v>
      </c>
      <c r="S571" s="23">
        <f t="shared" si="169"/>
        <v>8.2233350636331526E-3</v>
      </c>
      <c r="T571" s="24">
        <f t="shared" si="170"/>
        <v>-6.0778620423862506E-5</v>
      </c>
      <c r="U571" s="25"/>
      <c r="V571" s="20">
        <v>44769</v>
      </c>
      <c r="W571" s="21">
        <v>17.236999999999998</v>
      </c>
      <c r="X571" s="22">
        <v>55996.23</v>
      </c>
      <c r="Y571" s="23">
        <f t="shared" si="171"/>
        <v>8.1296058018480721E-3</v>
      </c>
      <c r="Z571" s="23">
        <f t="shared" si="172"/>
        <v>8.2233350636331526E-3</v>
      </c>
      <c r="AA571" s="24">
        <f t="shared" si="173"/>
        <v>-9.3729261785080453E-5</v>
      </c>
    </row>
    <row r="572" spans="1:27" x14ac:dyDescent="0.35">
      <c r="A572" s="26"/>
      <c r="B572" s="28"/>
      <c r="C572" s="29"/>
      <c r="D572" s="30"/>
      <c r="E572" s="30"/>
      <c r="F572" s="31"/>
      <c r="G572" s="25"/>
      <c r="H572" s="26"/>
      <c r="I572" s="28"/>
      <c r="J572" s="29"/>
      <c r="K572" s="30"/>
      <c r="L572" s="30"/>
      <c r="M572" s="31"/>
      <c r="N572" s="25"/>
      <c r="O572" s="26"/>
      <c r="P572" s="28"/>
      <c r="Q572" s="29"/>
      <c r="R572" s="30"/>
      <c r="S572" s="30"/>
      <c r="T572" s="31"/>
      <c r="U572" s="25"/>
      <c r="V572" s="26"/>
      <c r="W572" s="28"/>
      <c r="X572" s="29"/>
      <c r="Y572" s="30"/>
      <c r="Z572" s="30"/>
      <c r="AA572" s="31"/>
    </row>
    <row r="574" spans="1:27" ht="29" x14ac:dyDescent="0.35">
      <c r="A574" s="14" t="s">
        <v>6</v>
      </c>
      <c r="B574" s="15" t="s">
        <v>7</v>
      </c>
      <c r="C574" s="16" t="s">
        <v>14</v>
      </c>
      <c r="D574" s="17"/>
      <c r="E574" s="18"/>
      <c r="F574" s="19">
        <f>STDEVP(F323:F571)*SQRT(250)</f>
        <v>1.0044662604311244E-3</v>
      </c>
      <c r="H574" s="14" t="s">
        <v>6</v>
      </c>
      <c r="I574" s="15" t="s">
        <v>7</v>
      </c>
      <c r="J574" s="16" t="s">
        <v>14</v>
      </c>
      <c r="K574" s="17"/>
      <c r="L574" s="18"/>
      <c r="M574" s="19">
        <f>STDEVP(M323:M571)*SQRT(250)</f>
        <v>1.0380264946712417E-3</v>
      </c>
      <c r="O574" s="14" t="s">
        <v>6</v>
      </c>
      <c r="P574" s="15" t="s">
        <v>7</v>
      </c>
      <c r="Q574" s="16" t="s">
        <v>14</v>
      </c>
      <c r="R574" s="17"/>
      <c r="S574" s="18"/>
      <c r="T574" s="19">
        <f>STDEVP(T323:T571)*SQRT(250)</f>
        <v>1.5557904482274378E-3</v>
      </c>
      <c r="V574" s="14" t="s">
        <v>6</v>
      </c>
      <c r="W574" s="15" t="s">
        <v>7</v>
      </c>
      <c r="X574" s="16" t="s">
        <v>14</v>
      </c>
      <c r="Y574" s="17"/>
      <c r="Z574" s="18"/>
      <c r="AA574" s="19">
        <f>STDEVP(AA323:AA571)*SQRT(250)</f>
        <v>1.5082009201802099E-3</v>
      </c>
    </row>
    <row r="576" spans="1:27" x14ac:dyDescent="0.35">
      <c r="A576" t="s">
        <v>8</v>
      </c>
      <c r="H576" t="s">
        <v>8</v>
      </c>
      <c r="O576" t="s">
        <v>8</v>
      </c>
      <c r="V576" t="s">
        <v>8</v>
      </c>
    </row>
    <row r="577" spans="1:22" x14ac:dyDescent="0.35">
      <c r="A577" t="s">
        <v>9</v>
      </c>
      <c r="H577" t="s">
        <v>9</v>
      </c>
      <c r="O577" t="s">
        <v>9</v>
      </c>
      <c r="V577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2022-07-28T06:13:50Z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